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defjord365-my.sharepoint.com/personal/kerstin_hole_skofteland_sandefjord_kommune_no/Documents/Barnehagemyndighet/§ 31-40 Spesialpedagogisk hjelp og tilrettelegging/Tildeling 2025-2026/"/>
    </mc:Choice>
  </mc:AlternateContent>
  <xr:revisionPtr revIDLastSave="0" documentId="8_{E7127CD0-D1D7-4EE7-8E74-24918EE5E7D2}" xr6:coauthVersionLast="47" xr6:coauthVersionMax="47" xr10:uidLastSave="{00000000-0000-0000-0000-000000000000}"/>
  <bookViews>
    <workbookView xWindow="-120" yWindow="-120" windowWidth="29040" windowHeight="17520" xr2:uid="{18761FA6-E3BC-4913-8B63-BDA49BF26323}"/>
  </bookViews>
  <sheets>
    <sheet name="Behov og tildel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B38" i="3" s="1"/>
  <c r="C24" i="3"/>
  <c r="B37" i="3" s="1"/>
  <c r="B19" i="3"/>
  <c r="B16" i="3"/>
  <c r="E45" i="3"/>
  <c r="D45" i="3"/>
  <c r="E44" i="3"/>
  <c r="D44" i="3"/>
  <c r="B44" i="3"/>
  <c r="B10" i="3"/>
  <c r="F7" i="3" s="1"/>
  <c r="F6" i="3"/>
  <c r="F44" i="3" l="1"/>
  <c r="H44" i="3" s="1"/>
  <c r="F45" i="3"/>
  <c r="H45" i="3" s="1"/>
  <c r="D46" i="3"/>
  <c r="I38" i="3"/>
  <c r="C44" i="3"/>
  <c r="I48" i="3" s="1"/>
  <c r="I37" i="3"/>
  <c r="E46" i="3"/>
  <c r="B45" i="3"/>
  <c r="C45" i="3" s="1"/>
  <c r="G45" i="3" s="1"/>
  <c r="I47" i="3" l="1"/>
  <c r="F46" i="3"/>
  <c r="H46" i="3" s="1"/>
  <c r="C46" i="3"/>
  <c r="B46" i="3"/>
  <c r="G44" i="3"/>
  <c r="I46" i="3" s="1"/>
  <c r="G46" i="3" l="1"/>
</calcChain>
</file>

<file path=xl/sharedStrings.xml><?xml version="1.0" encoding="utf-8"?>
<sst xmlns="http://schemas.openxmlformats.org/spreadsheetml/2006/main" count="61" uniqueCount="51">
  <si>
    <t>Behovsmelding spesialpedagogisk hjelp og tilrettelegging</t>
  </si>
  <si>
    <t>Kun gule felt skal fylles ut. Pedagog og assistent i grunnbemanning legges inn som samlet antall årsverk i %.</t>
  </si>
  <si>
    <t>Grunnbemanning før spesialpedagogiske tiltak</t>
  </si>
  <si>
    <t>Kontroll grunnbemanning</t>
  </si>
  <si>
    <t>Barn under tre år</t>
  </si>
  <si>
    <t>Pedagog</t>
  </si>
  <si>
    <t>Barn over tre år</t>
  </si>
  <si>
    <t>Øvrig grunnbemanning</t>
  </si>
  <si>
    <t>Tilgjengelig pedagogressurs</t>
  </si>
  <si>
    <t>Samlet bemanning</t>
  </si>
  <si>
    <t>Uketimer</t>
  </si>
  <si>
    <t>Stillingsstr.</t>
  </si>
  <si>
    <t>Beregning av stillingsstørrelse</t>
  </si>
  <si>
    <t>Pedagog:</t>
  </si>
  <si>
    <t>Assistent:</t>
  </si>
  <si>
    <t>Tildeling til spesialpedagogisk arbeid, stillingsprosent</t>
  </si>
  <si>
    <t>Behovsmelding</t>
  </si>
  <si>
    <t>Tildelt</t>
  </si>
  <si>
    <t>Assistent</t>
  </si>
  <si>
    <t>Bemanningsbehov</t>
  </si>
  <si>
    <t>Spesial-pedagogiske tiltak og tilrettelegging</t>
  </si>
  <si>
    <t>Nødvendig tilførsel av bemanning</t>
  </si>
  <si>
    <t>Faktisk tilførsel av bemanning</t>
  </si>
  <si>
    <t>Sum</t>
  </si>
  <si>
    <t>Estimat</t>
  </si>
  <si>
    <t>Diff. behovsmelding og tildeling</t>
  </si>
  <si>
    <t>Så lenge denne er over 0  % kan det tas inn flere barn uten å tilføre mer pedagog, eller pedagog kan benyttes til spes eller annet pedagogisk arbeid</t>
  </si>
  <si>
    <t>Oversikt spesialpedagogisk hjelp og tilrettelegging</t>
  </si>
  <si>
    <t>Sum pedagog</t>
  </si>
  <si>
    <t>Sum assistent</t>
  </si>
  <si>
    <t>Henvist pedagog § 31</t>
  </si>
  <si>
    <t>Vedtak pedagog § 31</t>
  </si>
  <si>
    <t>Vedtak assistent § 31</t>
  </si>
  <si>
    <t>Tildeling spesialpedagogisk hjelp og tilrettelegging</t>
  </si>
  <si>
    <t>Hjelp til beregning av total bemanning</t>
  </si>
  <si>
    <t>Uketimer + 15 % (1,67 timer pause + 4 timer planlegging)</t>
  </si>
  <si>
    <t>Uketimer + 4 % (1,67 timer pause)</t>
  </si>
  <si>
    <t>Tabellene nedenfor benyttes av barnehagemyndigheten ved tildeling.</t>
  </si>
  <si>
    <t>Tabellene kan også benyttes av barnehagen ved planlegging av en samlet bemanning.</t>
  </si>
  <si>
    <t>Individuell tilrettelegging § 37</t>
  </si>
  <si>
    <t>Barnehagens grunn-bemanning før spesial-pedagogiske tiltak</t>
  </si>
  <si>
    <t>Minimum grunn-bemanning ihht pedagog- og bemannings-norm</t>
  </si>
  <si>
    <t>Minimum nødvendig bemanning; grunn-bemanning + tildeling</t>
  </si>
  <si>
    <t>Bemanning uten å redusere grunn-bemanning</t>
  </si>
  <si>
    <t>Nødvendig tilførsel av bemanning for ikke å redusere grunn-bemanning</t>
  </si>
  <si>
    <t>Dersom det tilføres mer pedagog enn minstekrav reduseres assistentbehovet.</t>
  </si>
  <si>
    <t>Kontroll minimum nødvendig bemanning. Skal være 0 % eller høyere.</t>
  </si>
  <si>
    <t>Kontroll bemanning uten å redusere grunnbemanning. Hvis over 0 % er grunnbemanningen ikke redusert..</t>
  </si>
  <si>
    <t>Føres inn etter mottatt tildeling og tilføres barnehagen ihht. gjeldende satser</t>
  </si>
  <si>
    <t>Kontroll pedagog samlet bemanning. Må være over 0 %.</t>
  </si>
  <si>
    <t>Denne må være over 0 % for at bemanningsnormen skal være oppfyllt.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</si>
</sst>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0" borderId="0" xfId="0" applyFont="1"/>
    <xf numFmtId="9" fontId="0" fillId="0" borderId="0" xfId="1" applyFont="1" applyFill="1" applyBorder="1" applyAlignment="1">
      <alignment horizontal="left"/>
    </xf>
    <xf numFmtId="0" fontId="0" fillId="4" borderId="6" xfId="0" applyFill="1" applyBorder="1"/>
    <xf numFmtId="0" fontId="0" fillId="2" borderId="7" xfId="0" applyFill="1" applyBorder="1"/>
    <xf numFmtId="9" fontId="0" fillId="0" borderId="0" xfId="0" applyNumberFormat="1"/>
    <xf numFmtId="9" fontId="0" fillId="0" borderId="0" xfId="0" applyNumberFormat="1" applyAlignment="1">
      <alignment wrapText="1"/>
    </xf>
    <xf numFmtId="9" fontId="0" fillId="0" borderId="0" xfId="1" applyFont="1" applyFill="1" applyBorder="1"/>
    <xf numFmtId="9" fontId="0" fillId="2" borderId="7" xfId="1" applyFont="1" applyFill="1" applyBorder="1"/>
    <xf numFmtId="9" fontId="0" fillId="0" borderId="0" xfId="0" applyNumberFormat="1" applyAlignment="1">
      <alignment horizontal="left"/>
    </xf>
    <xf numFmtId="9" fontId="0" fillId="0" borderId="0" xfId="0" applyNumberFormat="1" applyAlignment="1">
      <alignment horizontal="left" wrapText="1"/>
    </xf>
    <xf numFmtId="9" fontId="0" fillId="0" borderId="0" xfId="1" applyFont="1" applyFill="1" applyBorder="1" applyAlignmen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9" fontId="0" fillId="0" borderId="13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0" fillId="0" borderId="6" xfId="0" applyBorder="1"/>
    <xf numFmtId="4" fontId="0" fillId="2" borderId="8" xfId="1" applyNumberFormat="1" applyFont="1" applyFill="1" applyBorder="1"/>
    <xf numFmtId="9" fontId="0" fillId="5" borderId="7" xfId="1" applyFont="1" applyFill="1" applyBorder="1"/>
    <xf numFmtId="9" fontId="0" fillId="5" borderId="18" xfId="1" applyFont="1" applyFill="1" applyBorder="1" applyAlignment="1"/>
    <xf numFmtId="2" fontId="0" fillId="0" borderId="0" xfId="0" applyNumberFormat="1"/>
    <xf numFmtId="2" fontId="0" fillId="5" borderId="20" xfId="0" applyNumberFormat="1" applyFill="1" applyBorder="1"/>
    <xf numFmtId="4" fontId="0" fillId="0" borderId="0" xfId="1" applyNumberFormat="1" applyFont="1" applyFill="1" applyBorder="1"/>
    <xf numFmtId="2" fontId="0" fillId="0" borderId="0" xfId="0" applyNumberFormat="1" applyAlignment="1">
      <alignment horizontal="left"/>
    </xf>
    <xf numFmtId="0" fontId="2" fillId="6" borderId="6" xfId="0" applyFont="1" applyFill="1" applyBorder="1"/>
    <xf numFmtId="0" fontId="0" fillId="6" borderId="8" xfId="0" applyFill="1" applyBorder="1"/>
    <xf numFmtId="0" fontId="0" fillId="6" borderId="14" xfId="0" applyFill="1" applyBorder="1"/>
    <xf numFmtId="0" fontId="0" fillId="6" borderId="6" xfId="0" applyFill="1" applyBorder="1"/>
    <xf numFmtId="9" fontId="0" fillId="6" borderId="26" xfId="1" applyFont="1" applyFill="1" applyBorder="1"/>
    <xf numFmtId="9" fontId="0" fillId="3" borderId="1" xfId="1" applyFont="1" applyFill="1" applyBorder="1"/>
    <xf numFmtId="0" fontId="0" fillId="7" borderId="6" xfId="0" applyFill="1" applyBorder="1"/>
    <xf numFmtId="9" fontId="0" fillId="7" borderId="7" xfId="0" applyNumberFormat="1" applyFill="1" applyBorder="1"/>
    <xf numFmtId="0" fontId="0" fillId="6" borderId="9" xfId="0" applyFill="1" applyBorder="1"/>
    <xf numFmtId="9" fontId="0" fillId="6" borderId="28" xfId="1" applyFont="1" applyFill="1" applyBorder="1"/>
    <xf numFmtId="9" fontId="0" fillId="3" borderId="9" xfId="1" applyFont="1" applyFill="1" applyBorder="1"/>
    <xf numFmtId="0" fontId="0" fillId="7" borderId="9" xfId="0" applyFill="1" applyBorder="1"/>
    <xf numFmtId="9" fontId="0" fillId="7" borderId="10" xfId="0" applyNumberFormat="1" applyFill="1" applyBorder="1"/>
    <xf numFmtId="0" fontId="0" fillId="9" borderId="6" xfId="0" applyFill="1" applyBorder="1" applyAlignment="1">
      <alignment horizontal="center" wrapText="1"/>
    </xf>
    <xf numFmtId="9" fontId="0" fillId="4" borderId="8" xfId="1" applyFont="1" applyFill="1" applyBorder="1" applyAlignment="1">
      <alignment horizontal="center" wrapText="1"/>
    </xf>
    <xf numFmtId="0" fontId="0" fillId="9" borderId="8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9" borderId="6" xfId="0" applyFill="1" applyBorder="1"/>
    <xf numFmtId="9" fontId="0" fillId="4" borderId="8" xfId="1" applyFont="1" applyFill="1" applyBorder="1"/>
    <xf numFmtId="9" fontId="0" fillId="9" borderId="8" xfId="1" applyFont="1" applyFill="1" applyBorder="1"/>
    <xf numFmtId="0" fontId="0" fillId="9" borderId="9" xfId="0" applyFill="1" applyBorder="1"/>
    <xf numFmtId="9" fontId="0" fillId="4" borderId="11" xfId="0" applyNumberFormat="1" applyFill="1" applyBorder="1"/>
    <xf numFmtId="9" fontId="0" fillId="9" borderId="11" xfId="0" applyNumberFormat="1" applyFill="1" applyBorder="1"/>
    <xf numFmtId="9" fontId="0" fillId="0" borderId="0" xfId="0" applyNumberFormat="1" applyAlignment="1">
      <alignment horizontal="right"/>
    </xf>
    <xf numFmtId="9" fontId="0" fillId="11" borderId="10" xfId="0" applyNumberFormat="1" applyFill="1" applyBorder="1" applyAlignment="1">
      <alignment horizontal="right"/>
    </xf>
    <xf numFmtId="9" fontId="0" fillId="12" borderId="7" xfId="0" applyNumberFormat="1" applyFill="1" applyBorder="1" applyAlignment="1">
      <alignment horizontal="right"/>
    </xf>
    <xf numFmtId="9" fontId="0" fillId="0" borderId="0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" fontId="0" fillId="2" borderId="7" xfId="1" applyNumberFormat="1" applyFont="1" applyFill="1" applyBorder="1"/>
    <xf numFmtId="4" fontId="2" fillId="4" borderId="7" xfId="1" applyNumberFormat="1" applyFont="1" applyFill="1" applyBorder="1"/>
    <xf numFmtId="4" fontId="2" fillId="4" borderId="22" xfId="1" applyNumberFormat="1" applyFont="1" applyFill="1" applyBorder="1"/>
    <xf numFmtId="0" fontId="0" fillId="4" borderId="12" xfId="0" applyFill="1" applyBorder="1" applyAlignment="1">
      <alignment horizontal="center"/>
    </xf>
    <xf numFmtId="9" fontId="0" fillId="4" borderId="14" xfId="0" applyNumberFormat="1" applyFill="1" applyBorder="1" applyAlignment="1">
      <alignment horizontal="center"/>
    </xf>
    <xf numFmtId="0" fontId="2" fillId="4" borderId="6" xfId="0" applyFont="1" applyFill="1" applyBorder="1"/>
    <xf numFmtId="0" fontId="2" fillId="4" borderId="32" xfId="0" applyFont="1" applyFill="1" applyBorder="1"/>
    <xf numFmtId="0" fontId="2" fillId="4" borderId="9" xfId="0" applyFont="1" applyFill="1" applyBorder="1"/>
    <xf numFmtId="9" fontId="2" fillId="4" borderId="10" xfId="1" applyFont="1" applyFill="1" applyBorder="1"/>
    <xf numFmtId="0" fontId="0" fillId="6" borderId="0" xfId="0" applyFill="1"/>
    <xf numFmtId="9" fontId="0" fillId="6" borderId="0" xfId="1" applyFont="1" applyFill="1" applyBorder="1"/>
    <xf numFmtId="2" fontId="0" fillId="0" borderId="0" xfId="0" applyNumberFormat="1" applyAlignment="1">
      <alignment horizontal="left" wrapText="1"/>
    </xf>
    <xf numFmtId="0" fontId="3" fillId="6" borderId="0" xfId="0" applyFont="1" applyFill="1"/>
    <xf numFmtId="4" fontId="0" fillId="6" borderId="0" xfId="1" applyNumberFormat="1" applyFont="1" applyFill="1" applyBorder="1"/>
    <xf numFmtId="2" fontId="0" fillId="6" borderId="0" xfId="0" applyNumberFormat="1" applyFill="1"/>
    <xf numFmtId="9" fontId="0" fillId="6" borderId="0" xfId="1" applyFont="1" applyFill="1" applyBorder="1" applyAlignment="1"/>
    <xf numFmtId="2" fontId="0" fillId="6" borderId="0" xfId="0" applyNumberFormat="1" applyFill="1" applyAlignment="1">
      <alignment horizontal="left" wrapText="1"/>
    </xf>
    <xf numFmtId="2" fontId="0" fillId="6" borderId="0" xfId="0" applyNumberFormat="1" applyFill="1" applyAlignment="1">
      <alignment horizontal="left"/>
    </xf>
    <xf numFmtId="9" fontId="0" fillId="6" borderId="0" xfId="0" applyNumberFormat="1" applyFill="1"/>
    <xf numFmtId="0" fontId="0" fillId="13" borderId="0" xfId="0" applyFill="1"/>
    <xf numFmtId="4" fontId="0" fillId="13" borderId="0" xfId="1" applyNumberFormat="1" applyFont="1" applyFill="1" applyBorder="1"/>
    <xf numFmtId="9" fontId="0" fillId="13" borderId="0" xfId="1" applyFont="1" applyFill="1" applyBorder="1"/>
    <xf numFmtId="2" fontId="0" fillId="13" borderId="0" xfId="0" applyNumberFormat="1" applyFill="1"/>
    <xf numFmtId="2" fontId="0" fillId="13" borderId="0" xfId="0" applyNumberFormat="1" applyFill="1" applyAlignment="1">
      <alignment horizontal="left"/>
    </xf>
    <xf numFmtId="0" fontId="0" fillId="14" borderId="8" xfId="0" applyFill="1" applyBorder="1" applyAlignment="1">
      <alignment wrapText="1"/>
    </xf>
    <xf numFmtId="9" fontId="0" fillId="14" borderId="8" xfId="0" applyNumberFormat="1" applyFill="1" applyBorder="1"/>
    <xf numFmtId="9" fontId="0" fillId="10" borderId="8" xfId="0" applyNumberFormat="1" applyFill="1" applyBorder="1"/>
    <xf numFmtId="9" fontId="0" fillId="9" borderId="8" xfId="1" applyFont="1" applyFill="1" applyBorder="1" applyAlignment="1">
      <alignment horizontal="center" wrapText="1"/>
    </xf>
    <xf numFmtId="9" fontId="0" fillId="10" borderId="8" xfId="1" applyFont="1" applyFill="1" applyBorder="1" applyAlignment="1">
      <alignment horizontal="center" wrapText="1"/>
    </xf>
    <xf numFmtId="9" fontId="0" fillId="9" borderId="8" xfId="0" applyNumberFormat="1" applyFill="1" applyBorder="1"/>
    <xf numFmtId="0" fontId="0" fillId="10" borderId="7" xfId="0" applyFill="1" applyBorder="1" applyAlignment="1">
      <alignment wrapText="1"/>
    </xf>
    <xf numFmtId="9" fontId="0" fillId="3" borderId="7" xfId="0" applyNumberFormat="1" applyFill="1" applyBorder="1"/>
    <xf numFmtId="9" fontId="0" fillId="14" borderId="11" xfId="0" applyNumberFormat="1" applyFill="1" applyBorder="1"/>
    <xf numFmtId="9" fontId="0" fillId="10" borderId="11" xfId="0" applyNumberFormat="1" applyFill="1" applyBorder="1"/>
    <xf numFmtId="9" fontId="0" fillId="10" borderId="28" xfId="0" applyNumberFormat="1" applyFill="1" applyBorder="1"/>
    <xf numFmtId="9" fontId="0" fillId="3" borderId="14" xfId="0" applyNumberFormat="1" applyFill="1" applyBorder="1"/>
    <xf numFmtId="9" fontId="0" fillId="11" borderId="30" xfId="0" applyNumberFormat="1" applyFill="1" applyBorder="1"/>
    <xf numFmtId="9" fontId="0" fillId="11" borderId="31" xfId="0" applyNumberFormat="1" applyFill="1" applyBorder="1"/>
    <xf numFmtId="9" fontId="0" fillId="12" borderId="33" xfId="0" applyNumberFormat="1" applyFill="1" applyBorder="1" applyAlignment="1">
      <alignment horizontal="right"/>
    </xf>
    <xf numFmtId="2" fontId="0" fillId="8" borderId="27" xfId="0" applyNumberFormat="1" applyFill="1" applyBorder="1" applyAlignment="1">
      <alignment horizontal="left" wrapText="1"/>
    </xf>
    <xf numFmtId="2" fontId="0" fillId="8" borderId="16" xfId="0" applyNumberFormat="1" applyFill="1" applyBorder="1" applyAlignment="1">
      <alignment horizontal="left" wrapText="1"/>
    </xf>
    <xf numFmtId="2" fontId="0" fillId="8" borderId="17" xfId="0" applyNumberFormat="1" applyFill="1" applyBorder="1" applyAlignment="1">
      <alignment horizontal="left" wrapText="1"/>
    </xf>
    <xf numFmtId="2" fontId="0" fillId="8" borderId="29" xfId="0" applyNumberFormat="1" applyFill="1" applyBorder="1" applyAlignment="1">
      <alignment horizontal="left" wrapText="1"/>
    </xf>
    <xf numFmtId="2" fontId="0" fillId="8" borderId="21" xfId="0" applyNumberFormat="1" applyFill="1" applyBorder="1" applyAlignment="1">
      <alignment horizontal="left" wrapText="1"/>
    </xf>
    <xf numFmtId="2" fontId="0" fillId="8" borderId="22" xfId="0" applyNumberFormat="1" applyFill="1" applyBorder="1" applyAlignment="1">
      <alignment horizontal="left" wrapText="1"/>
    </xf>
    <xf numFmtId="0" fontId="2" fillId="6" borderId="1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24" xfId="0" applyFont="1" applyFill="1" applyBorder="1" applyAlignment="1">
      <alignment horizontal="center" wrapText="1"/>
    </xf>
    <xf numFmtId="0" fontId="2" fillId="7" borderId="25" xfId="0" applyFont="1" applyFill="1" applyBorder="1" applyAlignment="1">
      <alignment horizontal="center" wrapText="1"/>
    </xf>
    <xf numFmtId="0" fontId="0" fillId="2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9" fontId="2" fillId="5" borderId="15" xfId="0" applyNumberFormat="1" applyFont="1" applyFill="1" applyBorder="1" applyAlignment="1">
      <alignment horizontal="left"/>
    </xf>
    <xf numFmtId="9" fontId="2" fillId="5" borderId="16" xfId="0" applyNumberFormat="1" applyFont="1" applyFill="1" applyBorder="1" applyAlignment="1">
      <alignment horizontal="left"/>
    </xf>
    <xf numFmtId="9" fontId="2" fillId="5" borderId="17" xfId="0" applyNumberFormat="1" applyFont="1" applyFill="1" applyBorder="1" applyAlignment="1">
      <alignment horizontal="left"/>
    </xf>
    <xf numFmtId="9" fontId="0" fillId="5" borderId="0" xfId="1" applyFont="1" applyFill="1" applyBorder="1" applyAlignment="1">
      <alignment horizontal="left"/>
    </xf>
    <xf numFmtId="9" fontId="0" fillId="5" borderId="19" xfId="1" applyFont="1" applyFill="1" applyBorder="1" applyAlignment="1">
      <alignment horizontal="left"/>
    </xf>
    <xf numFmtId="2" fontId="0" fillId="5" borderId="21" xfId="0" applyNumberFormat="1" applyFill="1" applyBorder="1" applyAlignment="1">
      <alignment horizontal="left"/>
    </xf>
    <xf numFmtId="2" fontId="0" fillId="5" borderId="22" xfId="0" applyNumberFormat="1" applyFill="1" applyBorder="1" applyAlignment="1">
      <alignment horizontal="left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B846-D6AC-4090-8DA6-8BB1F48D017F}">
  <dimension ref="A2:P48"/>
  <sheetViews>
    <sheetView tabSelected="1" zoomScaleNormal="100" workbookViewId="0"/>
  </sheetViews>
  <sheetFormatPr baseColWidth="10" defaultRowHeight="15" x14ac:dyDescent="0.25"/>
  <cols>
    <col min="1" max="1" width="31.140625" customWidth="1"/>
    <col min="2" max="2" width="15.28515625" customWidth="1"/>
    <col min="3" max="13" width="13.7109375" customWidth="1"/>
  </cols>
  <sheetData>
    <row r="2" spans="1:16" s="64" customFormat="1" ht="18.75" x14ac:dyDescent="0.3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x14ac:dyDescent="0.25">
      <c r="A3" s="111" t="s">
        <v>1</v>
      </c>
      <c r="B3" s="111"/>
      <c r="C3" s="111"/>
      <c r="D3" s="111"/>
      <c r="E3" s="111"/>
      <c r="F3" s="111"/>
    </row>
    <row r="4" spans="1:16" ht="15.75" thickBot="1" x14ac:dyDescent="0.3">
      <c r="B4" s="2"/>
    </row>
    <row r="5" spans="1:16" x14ac:dyDescent="0.25">
      <c r="A5" s="112" t="s">
        <v>2</v>
      </c>
      <c r="B5" s="113"/>
      <c r="C5" s="3"/>
      <c r="D5" s="114" t="s">
        <v>3</v>
      </c>
      <c r="E5" s="115"/>
      <c r="F5" s="116"/>
      <c r="G5" s="4"/>
      <c r="H5" s="1"/>
      <c r="L5" s="3"/>
      <c r="M5" s="3"/>
    </row>
    <row r="6" spans="1:16" ht="15" customHeight="1" x14ac:dyDescent="0.25">
      <c r="A6" s="5" t="s">
        <v>4</v>
      </c>
      <c r="B6" s="6"/>
      <c r="D6" s="117" t="s">
        <v>8</v>
      </c>
      <c r="E6" s="118"/>
      <c r="F6" s="52">
        <f>B8-ROUNDUP((B6/7+B7/14),0)</f>
        <v>0</v>
      </c>
      <c r="G6" s="11" t="s">
        <v>26</v>
      </c>
      <c r="H6" s="8"/>
      <c r="L6" s="9"/>
      <c r="M6" s="7"/>
    </row>
    <row r="7" spans="1:16" ht="15.75" thickBot="1" x14ac:dyDescent="0.3">
      <c r="A7" s="5" t="s">
        <v>6</v>
      </c>
      <c r="B7" s="6"/>
      <c r="D7" s="119" t="s">
        <v>7</v>
      </c>
      <c r="E7" s="120"/>
      <c r="F7" s="51">
        <f>B10-(B6/3+B7/6)</f>
        <v>0</v>
      </c>
      <c r="G7" s="11" t="s">
        <v>50</v>
      </c>
      <c r="H7" s="8"/>
      <c r="L7" s="9"/>
    </row>
    <row r="8" spans="1:16" x14ac:dyDescent="0.25">
      <c r="A8" s="5" t="s">
        <v>5</v>
      </c>
      <c r="B8" s="10"/>
      <c r="C8" s="9"/>
      <c r="D8" s="121"/>
      <c r="E8" s="121"/>
      <c r="F8" s="50"/>
      <c r="H8" s="12"/>
      <c r="L8" s="13"/>
      <c r="M8" s="13"/>
      <c r="N8" s="13"/>
      <c r="O8" s="13"/>
      <c r="P8" s="13"/>
    </row>
    <row r="9" spans="1:16" x14ac:dyDescent="0.25">
      <c r="A9" s="5" t="s">
        <v>7</v>
      </c>
      <c r="B9" s="10"/>
      <c r="C9" s="9"/>
      <c r="F9" s="50"/>
      <c r="G9" s="11"/>
      <c r="H9" s="9"/>
      <c r="K9" s="7"/>
      <c r="L9" s="13"/>
      <c r="M9" s="13"/>
      <c r="N9" s="13"/>
      <c r="O9" s="13"/>
    </row>
    <row r="10" spans="1:16" ht="15.75" thickBot="1" x14ac:dyDescent="0.3">
      <c r="A10" s="62" t="s">
        <v>9</v>
      </c>
      <c r="B10" s="63">
        <f>SUM(B8:B9)</f>
        <v>0</v>
      </c>
      <c r="C10" s="9"/>
      <c r="D10" s="121"/>
      <c r="E10" s="121"/>
      <c r="F10" s="50"/>
      <c r="G10" s="11"/>
      <c r="H10" s="9"/>
      <c r="K10" s="7"/>
      <c r="L10" s="13"/>
      <c r="M10" s="13"/>
      <c r="N10" s="13"/>
      <c r="O10" s="13"/>
    </row>
    <row r="11" spans="1:16" ht="15.75" thickBot="1" x14ac:dyDescent="0.3">
      <c r="E11" s="14"/>
      <c r="F11" s="11"/>
      <c r="G11" s="9"/>
      <c r="K11" s="7"/>
      <c r="L11" s="13"/>
      <c r="M11" s="13"/>
      <c r="N11" s="13"/>
      <c r="O11" s="13"/>
    </row>
    <row r="12" spans="1:16" x14ac:dyDescent="0.25">
      <c r="A12" s="114" t="s">
        <v>27</v>
      </c>
      <c r="B12" s="116"/>
      <c r="C12" s="3"/>
      <c r="E12" s="14"/>
      <c r="F12" s="11"/>
      <c r="G12" s="9"/>
      <c r="K12" s="7"/>
      <c r="L12" s="13"/>
      <c r="M12" s="13"/>
      <c r="N12" s="13"/>
      <c r="O12" s="13"/>
    </row>
    <row r="13" spans="1:16" x14ac:dyDescent="0.25">
      <c r="A13" s="58"/>
      <c r="B13" s="59" t="s">
        <v>10</v>
      </c>
      <c r="C13" s="14"/>
      <c r="E13" s="14"/>
      <c r="F13" s="11"/>
      <c r="G13" s="9"/>
      <c r="K13" s="7"/>
      <c r="L13" s="13"/>
      <c r="M13" s="13"/>
      <c r="N13" s="13"/>
      <c r="O13" s="13"/>
    </row>
    <row r="14" spans="1:16" x14ac:dyDescent="0.25">
      <c r="A14" s="5" t="s">
        <v>31</v>
      </c>
      <c r="B14" s="55"/>
      <c r="C14" s="9"/>
      <c r="E14" s="14"/>
      <c r="F14" s="11"/>
      <c r="G14" s="9"/>
      <c r="K14" s="7"/>
      <c r="L14" s="13"/>
      <c r="M14" s="13"/>
      <c r="N14" s="13"/>
      <c r="O14" s="13"/>
    </row>
    <row r="15" spans="1:16" x14ac:dyDescent="0.25">
      <c r="A15" s="5" t="s">
        <v>30</v>
      </c>
      <c r="B15" s="55"/>
      <c r="C15" s="9" t="s">
        <v>24</v>
      </c>
      <c r="E15" s="14"/>
      <c r="F15" s="11"/>
      <c r="G15" s="9"/>
      <c r="K15" s="7"/>
      <c r="L15" s="13"/>
      <c r="M15" s="13"/>
      <c r="N15" s="13"/>
      <c r="O15" s="13"/>
    </row>
    <row r="16" spans="1:16" x14ac:dyDescent="0.25">
      <c r="A16" s="60" t="s">
        <v>28</v>
      </c>
      <c r="B16" s="56">
        <f>SUM(B14:B15)</f>
        <v>0</v>
      </c>
      <c r="C16" s="9"/>
      <c r="E16" s="14"/>
      <c r="F16" s="11"/>
      <c r="G16" s="9"/>
      <c r="K16" s="7"/>
      <c r="L16" s="13"/>
      <c r="M16" s="13"/>
      <c r="N16" s="13"/>
      <c r="O16" s="13"/>
    </row>
    <row r="17" spans="1:16" x14ac:dyDescent="0.25">
      <c r="A17" s="5" t="s">
        <v>32</v>
      </c>
      <c r="B17" s="55"/>
      <c r="C17" s="9"/>
      <c r="E17" s="14"/>
      <c r="F17" s="11"/>
      <c r="G17" s="9"/>
      <c r="K17" s="7"/>
      <c r="L17" s="13"/>
      <c r="M17" s="13"/>
      <c r="N17" s="13"/>
      <c r="O17" s="13"/>
    </row>
    <row r="18" spans="1:16" x14ac:dyDescent="0.25">
      <c r="A18" s="5" t="s">
        <v>39</v>
      </c>
      <c r="B18" s="55"/>
      <c r="C18" s="9"/>
      <c r="E18" s="14"/>
      <c r="F18" s="11"/>
      <c r="G18" s="9"/>
      <c r="K18" s="7"/>
      <c r="L18" s="13"/>
      <c r="M18" s="13"/>
      <c r="N18" s="13"/>
      <c r="O18" s="13"/>
    </row>
    <row r="19" spans="1:16" ht="15.75" thickBot="1" x14ac:dyDescent="0.3">
      <c r="A19" s="61" t="s">
        <v>29</v>
      </c>
      <c r="B19" s="57">
        <f>SUM(B17:B18)</f>
        <v>0</v>
      </c>
      <c r="C19" s="9"/>
      <c r="E19" s="14"/>
      <c r="F19" s="11"/>
      <c r="G19" s="9"/>
      <c r="K19" s="7"/>
      <c r="L19" s="13"/>
      <c r="M19" s="13"/>
      <c r="N19" s="13"/>
      <c r="O19" s="13"/>
    </row>
    <row r="20" spans="1:16" x14ac:dyDescent="0.25">
      <c r="B20" s="25"/>
      <c r="C20" s="9"/>
      <c r="E20" s="14"/>
      <c r="F20" s="11"/>
      <c r="G20" s="9"/>
      <c r="K20" s="7"/>
      <c r="L20" s="13"/>
      <c r="M20" s="13"/>
      <c r="N20" s="13"/>
      <c r="O20" s="13"/>
    </row>
    <row r="21" spans="1:16" ht="15.75" thickBot="1" x14ac:dyDescent="0.3">
      <c r="A21" s="15"/>
      <c r="B21" s="14"/>
      <c r="C21" s="14"/>
      <c r="G21" s="9"/>
      <c r="J21" s="9"/>
      <c r="L21" s="9"/>
    </row>
    <row r="22" spans="1:16" ht="15.75" thickBot="1" x14ac:dyDescent="0.3">
      <c r="A22" s="122" t="s">
        <v>0</v>
      </c>
      <c r="B22" s="123"/>
      <c r="C22" s="124"/>
      <c r="D22" s="3"/>
      <c r="J22" s="9"/>
      <c r="K22" s="7"/>
      <c r="L22" s="9"/>
      <c r="M22" s="7"/>
    </row>
    <row r="23" spans="1:16" x14ac:dyDescent="0.25">
      <c r="A23" s="16"/>
      <c r="B23" s="17" t="s">
        <v>10</v>
      </c>
      <c r="C23" s="18" t="s">
        <v>11</v>
      </c>
      <c r="D23" s="7"/>
      <c r="E23" s="125" t="s">
        <v>12</v>
      </c>
      <c r="F23" s="126"/>
      <c r="G23" s="126"/>
      <c r="H23" s="126"/>
      <c r="I23" s="127"/>
      <c r="L23" s="9"/>
    </row>
    <row r="24" spans="1:16" x14ac:dyDescent="0.25">
      <c r="A24" s="19" t="s">
        <v>5</v>
      </c>
      <c r="B24" s="20"/>
      <c r="C24" s="21">
        <f>(B24/37.5)*1.15</f>
        <v>0</v>
      </c>
      <c r="D24" s="13"/>
      <c r="E24" s="22" t="s">
        <v>13</v>
      </c>
      <c r="F24" s="128" t="s">
        <v>35</v>
      </c>
      <c r="G24" s="128"/>
      <c r="H24" s="128"/>
      <c r="I24" s="129"/>
      <c r="M24" s="3"/>
    </row>
    <row r="25" spans="1:16" ht="15.75" thickBot="1" x14ac:dyDescent="0.3">
      <c r="A25" s="19" t="s">
        <v>18</v>
      </c>
      <c r="B25" s="20"/>
      <c r="C25" s="21">
        <f>(B25/37.5)*1.04</f>
        <v>0</v>
      </c>
      <c r="D25" s="23"/>
      <c r="E25" s="24" t="s">
        <v>14</v>
      </c>
      <c r="F25" s="130" t="s">
        <v>36</v>
      </c>
      <c r="G25" s="130"/>
      <c r="H25" s="130"/>
      <c r="I25" s="131"/>
    </row>
    <row r="26" spans="1:16" x14ac:dyDescent="0.25">
      <c r="B26" s="25"/>
      <c r="C26" s="9"/>
      <c r="D26" s="23"/>
      <c r="E26" s="23"/>
      <c r="F26" s="26"/>
      <c r="G26" s="26"/>
      <c r="H26" s="26"/>
      <c r="I26" s="26"/>
    </row>
    <row r="27" spans="1:16" x14ac:dyDescent="0.25">
      <c r="B27" s="25"/>
      <c r="C27" s="9"/>
      <c r="D27" s="23"/>
      <c r="E27" s="23"/>
      <c r="F27" s="26"/>
      <c r="G27" s="26"/>
      <c r="H27" s="26"/>
      <c r="I27" s="26"/>
    </row>
    <row r="28" spans="1:16" s="74" customFormat="1" x14ac:dyDescent="0.25">
      <c r="B28" s="75"/>
      <c r="C28" s="76"/>
      <c r="D28" s="77"/>
      <c r="E28" s="77"/>
      <c r="F28" s="78"/>
      <c r="G28" s="78"/>
      <c r="H28" s="78"/>
      <c r="I28" s="78"/>
    </row>
    <row r="29" spans="1:16" x14ac:dyDescent="0.25">
      <c r="B29" s="25"/>
      <c r="C29" s="9"/>
      <c r="D29" s="23"/>
      <c r="E29" s="23"/>
      <c r="F29" s="26"/>
      <c r="G29" s="26"/>
      <c r="H29" s="26"/>
      <c r="I29" s="26"/>
    </row>
    <row r="30" spans="1:16" x14ac:dyDescent="0.25">
      <c r="A30" s="103" t="s">
        <v>37</v>
      </c>
      <c r="B30" s="103"/>
      <c r="C30" s="103"/>
      <c r="D30" s="103"/>
      <c r="E30" s="23"/>
      <c r="F30" s="26"/>
      <c r="G30" s="26"/>
      <c r="H30" s="26"/>
      <c r="I30" s="26"/>
    </row>
    <row r="31" spans="1:16" x14ac:dyDescent="0.25">
      <c r="A31" s="103" t="s">
        <v>38</v>
      </c>
      <c r="B31" s="103"/>
      <c r="C31" s="103"/>
      <c r="D31" s="103"/>
      <c r="E31" s="23"/>
      <c r="F31" s="26"/>
      <c r="G31" s="26"/>
      <c r="H31" s="26"/>
      <c r="I31" s="26"/>
    </row>
    <row r="32" spans="1:16" x14ac:dyDescent="0.25">
      <c r="B32" s="25"/>
      <c r="C32" s="9"/>
      <c r="D32" s="23"/>
      <c r="E32" s="23"/>
      <c r="F32" s="23"/>
      <c r="G32" s="23"/>
      <c r="L32" s="9"/>
      <c r="M32" s="13"/>
      <c r="N32" s="13"/>
      <c r="O32" s="13"/>
      <c r="P32" s="13"/>
    </row>
    <row r="33" spans="1:16" s="64" customFormat="1" ht="18.75" x14ac:dyDescent="0.3">
      <c r="A33" s="67" t="s">
        <v>33</v>
      </c>
      <c r="B33" s="68"/>
      <c r="C33" s="65"/>
      <c r="D33" s="69"/>
      <c r="E33" s="69"/>
      <c r="F33" s="69"/>
      <c r="G33" s="69"/>
      <c r="L33" s="65"/>
      <c r="M33" s="70"/>
      <c r="N33" s="70"/>
      <c r="O33" s="70"/>
      <c r="P33" s="70"/>
    </row>
    <row r="34" spans="1:16" ht="15.75" thickBot="1" x14ac:dyDescent="0.3">
      <c r="B34" s="25"/>
      <c r="C34" s="9"/>
      <c r="D34" s="26"/>
      <c r="E34" s="26"/>
      <c r="F34" s="26"/>
      <c r="G34" s="26"/>
      <c r="K34" s="7"/>
      <c r="L34" s="13"/>
      <c r="M34" s="13"/>
      <c r="N34" s="13"/>
      <c r="O34" s="13"/>
    </row>
    <row r="35" spans="1:16" ht="15" customHeight="1" x14ac:dyDescent="0.25">
      <c r="A35" s="100" t="s">
        <v>15</v>
      </c>
      <c r="B35" s="101"/>
      <c r="C35" s="102"/>
      <c r="D35" s="26"/>
      <c r="E35" s="26"/>
      <c r="F35" s="26"/>
      <c r="G35" s="26"/>
      <c r="H35" s="107" t="s">
        <v>25</v>
      </c>
      <c r="I35" s="108"/>
      <c r="K35" s="7"/>
      <c r="L35" s="13"/>
      <c r="M35" s="13"/>
      <c r="N35" s="13"/>
      <c r="O35" s="13"/>
    </row>
    <row r="36" spans="1:16" ht="15.75" thickBot="1" x14ac:dyDescent="0.3">
      <c r="A36" s="27"/>
      <c r="B36" s="28" t="s">
        <v>16</v>
      </c>
      <c r="C36" s="29" t="s">
        <v>17</v>
      </c>
      <c r="D36" s="26"/>
      <c r="E36" s="26"/>
      <c r="F36" s="26"/>
      <c r="G36" s="26"/>
      <c r="H36" s="109"/>
      <c r="I36" s="110"/>
      <c r="K36" s="7"/>
      <c r="L36" s="13"/>
      <c r="M36" s="13"/>
      <c r="N36" s="13"/>
      <c r="O36" s="13"/>
    </row>
    <row r="37" spans="1:16" ht="15" customHeight="1" x14ac:dyDescent="0.25">
      <c r="A37" s="30" t="s">
        <v>5</v>
      </c>
      <c r="B37" s="31">
        <f>C24</f>
        <v>0</v>
      </c>
      <c r="C37" s="32"/>
      <c r="D37" s="94" t="s">
        <v>48</v>
      </c>
      <c r="E37" s="95"/>
      <c r="F37" s="96"/>
      <c r="G37" s="26"/>
      <c r="H37" s="33" t="s">
        <v>5</v>
      </c>
      <c r="I37" s="34">
        <f>C37-B37</f>
        <v>0</v>
      </c>
      <c r="K37" s="7"/>
      <c r="L37" s="13"/>
      <c r="M37" s="13"/>
      <c r="N37" s="13"/>
      <c r="O37" s="13"/>
    </row>
    <row r="38" spans="1:16" ht="15.75" thickBot="1" x14ac:dyDescent="0.3">
      <c r="A38" s="35" t="s">
        <v>18</v>
      </c>
      <c r="B38" s="36">
        <f>C25</f>
        <v>0</v>
      </c>
      <c r="C38" s="37"/>
      <c r="D38" s="97"/>
      <c r="E38" s="98"/>
      <c r="F38" s="99"/>
      <c r="G38" s="26"/>
      <c r="H38" s="38" t="s">
        <v>18</v>
      </c>
      <c r="I38" s="39">
        <f>C38-B38</f>
        <v>0</v>
      </c>
      <c r="K38" s="7"/>
      <c r="L38" s="13"/>
      <c r="M38" s="13"/>
      <c r="N38" s="13"/>
      <c r="O38" s="13"/>
    </row>
    <row r="39" spans="1:16" x14ac:dyDescent="0.25">
      <c r="B39" s="9"/>
      <c r="C39" s="9"/>
      <c r="D39" s="66"/>
      <c r="E39" s="66"/>
      <c r="F39" s="66"/>
      <c r="G39" s="26"/>
      <c r="I39" s="7"/>
      <c r="K39" s="7"/>
      <c r="L39" s="13"/>
      <c r="M39" s="13"/>
      <c r="N39" s="13"/>
      <c r="O39" s="13"/>
    </row>
    <row r="40" spans="1:16" s="64" customFormat="1" ht="18.75" x14ac:dyDescent="0.3">
      <c r="A40" s="67" t="s">
        <v>34</v>
      </c>
      <c r="B40" s="65"/>
      <c r="C40" s="65"/>
      <c r="D40" s="71"/>
      <c r="E40" s="71"/>
      <c r="F40" s="71"/>
      <c r="G40" s="72"/>
      <c r="I40" s="73"/>
      <c r="K40" s="73"/>
      <c r="L40" s="70"/>
      <c r="M40" s="70"/>
      <c r="N40" s="70"/>
      <c r="O40" s="70"/>
    </row>
    <row r="41" spans="1:16" ht="15.75" thickBot="1" x14ac:dyDescent="0.3">
      <c r="B41" s="25"/>
      <c r="C41" s="9"/>
      <c r="D41" s="26"/>
      <c r="E41" s="26"/>
      <c r="F41" s="26"/>
      <c r="G41" s="26"/>
      <c r="K41" s="7"/>
      <c r="L41" s="13"/>
      <c r="M41" s="13"/>
      <c r="N41" s="13"/>
      <c r="O41" s="13"/>
    </row>
    <row r="42" spans="1:16" x14ac:dyDescent="0.25">
      <c r="A42" s="104" t="s">
        <v>19</v>
      </c>
      <c r="B42" s="105"/>
      <c r="C42" s="105"/>
      <c r="D42" s="105"/>
      <c r="E42" s="105"/>
      <c r="F42" s="105"/>
      <c r="G42" s="105"/>
      <c r="H42" s="105"/>
      <c r="I42" s="106"/>
      <c r="J42" s="9"/>
      <c r="K42" s="13"/>
    </row>
    <row r="43" spans="1:16" s="43" customFormat="1" ht="105" x14ac:dyDescent="0.25">
      <c r="A43" s="40"/>
      <c r="B43" s="42" t="s">
        <v>41</v>
      </c>
      <c r="C43" s="82" t="s">
        <v>42</v>
      </c>
      <c r="D43" s="41" t="s">
        <v>40</v>
      </c>
      <c r="E43" s="41" t="s">
        <v>20</v>
      </c>
      <c r="F43" s="79" t="s">
        <v>43</v>
      </c>
      <c r="G43" s="83" t="s">
        <v>21</v>
      </c>
      <c r="H43" s="83" t="s">
        <v>44</v>
      </c>
      <c r="I43" s="85" t="s">
        <v>22</v>
      </c>
      <c r="K43" s="9"/>
      <c r="L43" s="53"/>
      <c r="M43" s="54"/>
      <c r="N43" s="53"/>
      <c r="O43" s="53"/>
    </row>
    <row r="44" spans="1:16" ht="15" customHeight="1" x14ac:dyDescent="0.25">
      <c r="A44" s="44" t="s">
        <v>5</v>
      </c>
      <c r="B44" s="46">
        <f>ROUNDUP((B6/7+B7/14),0)</f>
        <v>0</v>
      </c>
      <c r="C44" s="84">
        <f>B44+E44</f>
        <v>0</v>
      </c>
      <c r="D44" s="45">
        <f>B8</f>
        <v>0</v>
      </c>
      <c r="E44" s="45">
        <f>C37</f>
        <v>0</v>
      </c>
      <c r="F44" s="80">
        <f>D44+E44</f>
        <v>0</v>
      </c>
      <c r="G44" s="81">
        <f>C44-D44</f>
        <v>0</v>
      </c>
      <c r="H44" s="81">
        <f>F44-D44</f>
        <v>0</v>
      </c>
      <c r="I44" s="86"/>
      <c r="J44" t="s">
        <v>45</v>
      </c>
      <c r="L44" s="9"/>
    </row>
    <row r="45" spans="1:16" ht="15.75" thickBot="1" x14ac:dyDescent="0.3">
      <c r="A45" s="44" t="s">
        <v>18</v>
      </c>
      <c r="B45" s="46">
        <f>(B6/3+B7/6)-B44</f>
        <v>0</v>
      </c>
      <c r="C45" s="84">
        <f>B45+E45</f>
        <v>0</v>
      </c>
      <c r="D45" s="45">
        <f>B9</f>
        <v>0</v>
      </c>
      <c r="E45" s="45">
        <f>C38</f>
        <v>0</v>
      </c>
      <c r="F45" s="80">
        <f t="shared" ref="F45:F46" si="0">D45+E45</f>
        <v>0</v>
      </c>
      <c r="G45" s="81">
        <f>C45-D45</f>
        <v>0</v>
      </c>
      <c r="H45" s="81">
        <f t="shared" ref="H45:H46" si="1">F45-D45</f>
        <v>0</v>
      </c>
      <c r="I45" s="90"/>
      <c r="L45" s="9"/>
    </row>
    <row r="46" spans="1:16" ht="15.75" thickBot="1" x14ac:dyDescent="0.3">
      <c r="A46" s="47" t="s">
        <v>23</v>
      </c>
      <c r="B46" s="49">
        <f>SUM(B44:B45)</f>
        <v>0</v>
      </c>
      <c r="C46" s="49">
        <f>SUM(C44:C45)</f>
        <v>0</v>
      </c>
      <c r="D46" s="48">
        <f>SUM(D44:D45)</f>
        <v>0</v>
      </c>
      <c r="E46" s="48">
        <f>SUM(E44:E45)</f>
        <v>0</v>
      </c>
      <c r="F46" s="87">
        <f t="shared" si="0"/>
        <v>0</v>
      </c>
      <c r="G46" s="88">
        <f t="shared" ref="G46" si="2">SUM(G44:G45)</f>
        <v>0</v>
      </c>
      <c r="H46" s="89">
        <f t="shared" si="1"/>
        <v>0</v>
      </c>
      <c r="I46" s="91">
        <f>(I44-G44)+(I45-G45)</f>
        <v>0</v>
      </c>
      <c r="J46" t="s">
        <v>46</v>
      </c>
    </row>
    <row r="47" spans="1:16" ht="15.75" thickBot="1" x14ac:dyDescent="0.3">
      <c r="I47" s="92">
        <f>(I44-H44)+(I45-H45)</f>
        <v>0</v>
      </c>
      <c r="J47" t="s">
        <v>47</v>
      </c>
    </row>
    <row r="48" spans="1:16" ht="15.75" thickBot="1" x14ac:dyDescent="0.3">
      <c r="I48" s="93">
        <f>D44+I44-C44</f>
        <v>0</v>
      </c>
      <c r="J48" t="s">
        <v>49</v>
      </c>
    </row>
  </sheetData>
  <sheetProtection algorithmName="SHA-512" hashValue="TdanOS9DavQVg14Pkgf+VXGzsljR0cern02Xst7sUfinFxmjqL+hrMO+xQl7seg+RLCSKABZougJ5azYzr1ZDA==" saltValue="z/RPTfkKmhZS08rgEMwUWA==" spinCount="100000" sheet="1" objects="1" scenarios="1"/>
  <protectedRanges>
    <protectedRange sqref="I44:I45" name="Tilførsel av bemanning"/>
    <protectedRange sqref="B24:B25" name="Behovsmelding spesialpedagogiske tiltak og tilrettelegging"/>
    <protectedRange sqref="B14:B15 B17:B18" name="Oversikt spesialpedagogiske tiltak og tilrettelegging"/>
    <protectedRange sqref="B6:B9" name="Grunnbemanning før spesialpedagogiske tiltak"/>
    <protectedRange sqref="C37:C38" name="Tildeling til spesialpedagogisk arbeid og tilrettelegging"/>
  </protectedRanges>
  <mergeCells count="18">
    <mergeCell ref="F25:I25"/>
    <mergeCell ref="A12:B12"/>
    <mergeCell ref="D8:E8"/>
    <mergeCell ref="D10:E10"/>
    <mergeCell ref="A22:C22"/>
    <mergeCell ref="E23:I23"/>
    <mergeCell ref="F24:I24"/>
    <mergeCell ref="A3:F3"/>
    <mergeCell ref="A5:B5"/>
    <mergeCell ref="D5:F5"/>
    <mergeCell ref="D6:E6"/>
    <mergeCell ref="D7:E7"/>
    <mergeCell ref="D37:F38"/>
    <mergeCell ref="A35:C35"/>
    <mergeCell ref="A30:D30"/>
    <mergeCell ref="A31:D31"/>
    <mergeCell ref="A42:I42"/>
    <mergeCell ref="H35:I36"/>
  </mergeCells>
  <pageMargins left="0.7" right="0.7" top="0.75" bottom="0.75" header="0.3" footer="0.3"/>
  <pageSetup paperSize="9" orientation="portrait" verticalDpi="300" r:id="rId1"/>
  <ignoredErrors>
    <ignoredError sqref="F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Behov og tildeling</vt:lpstr>
    </vt:vector>
  </TitlesOfParts>
  <Company>Sandefjord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Hole Skofteland</dc:creator>
  <cp:lastModifiedBy>Kerstin Hole Skofteland</cp:lastModifiedBy>
  <dcterms:created xsi:type="dcterms:W3CDTF">2024-04-16T08:36:42Z</dcterms:created>
  <dcterms:modified xsi:type="dcterms:W3CDTF">2025-04-08T20:22:26Z</dcterms:modified>
</cp:coreProperties>
</file>